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0e50c790cfe34995" Type="http://schemas.microsoft.com/office/2006/relationships/ui/extensibility" Target="customUI/customUI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30" windowWidth="15480" windowHeight="8640"/>
  </bookViews>
  <sheets>
    <sheet name="Orden Compra" sheetId="1" r:id="rId1"/>
    <sheet name="Datos" sheetId="2" state="hidden" r:id="rId2"/>
  </sheets>
  <definedNames>
    <definedName name="Bodegas">OFFSET(Datos!#REF!,0,0,COUNTA(Datos!#REF!) - 1,1)</definedName>
    <definedName name="cantidadregistros">#REF!</definedName>
    <definedName name="fecha">'Orden Compra'!$B$19</definedName>
    <definedName name="idbodega">'Orden Compra'!$D$17</definedName>
    <definedName name="limiteoculto">'Orden Compra'!$B$24</definedName>
    <definedName name="listabodegas">Datos!#REF!</definedName>
    <definedName name="Print_Area" localSheetId="0">'Orden Compra'!$A$1:$K$39</definedName>
  </definedNames>
  <calcPr calcId="125725"/>
</workbook>
</file>

<file path=xl/calcChain.xml><?xml version="1.0" encoding="utf-8"?>
<calcChain xmlns="http://schemas.openxmlformats.org/spreadsheetml/2006/main">
  <c r="L23" i="1"/>
  <c r="K24" l="1"/>
  <c r="J25" l="1"/>
  <c r="L24"/>
  <c r="J26" s="1"/>
  <c r="J29" l="1"/>
</calcChain>
</file>

<file path=xl/sharedStrings.xml><?xml version="1.0" encoding="utf-8"?>
<sst xmlns="http://schemas.openxmlformats.org/spreadsheetml/2006/main" count="71" uniqueCount="64">
  <si>
    <t>Codigo Centro</t>
  </si>
  <si>
    <t>Fecha</t>
  </si>
  <si>
    <t>No</t>
  </si>
  <si>
    <t>Codigo</t>
  </si>
  <si>
    <t>Unidad Medida</t>
  </si>
  <si>
    <t>Cantidad</t>
  </si>
  <si>
    <t>Valor Unitario</t>
  </si>
  <si>
    <t>Valor Total</t>
  </si>
  <si>
    <t>Proveedor</t>
  </si>
  <si>
    <t>Forma Pago</t>
  </si>
  <si>
    <t>Tiempo Pago</t>
  </si>
  <si>
    <t>Direccion Entrega</t>
  </si>
  <si>
    <t>Fecha Entrega</t>
  </si>
  <si>
    <t>No. Requisición</t>
  </si>
  <si>
    <t>Sub Total</t>
  </si>
  <si>
    <t>Total</t>
  </si>
  <si>
    <t>Elemto</t>
  </si>
  <si>
    <t>Orden Trabajo</t>
  </si>
  <si>
    <t>LISTADO DE MATERIALES E INSUMOS</t>
  </si>
  <si>
    <t>Tipo Compra</t>
  </si>
  <si>
    <t>Marca</t>
  </si>
  <si>
    <t>Centro Costo / Proyecto</t>
  </si>
  <si>
    <t>Unidad</t>
  </si>
  <si>
    <t>Referencia</t>
  </si>
  <si>
    <t>Contacto</t>
  </si>
  <si>
    <t>Nit</t>
  </si>
  <si>
    <t>FIRMA</t>
  </si>
  <si>
    <t>DATOS PROYECTO</t>
  </si>
  <si>
    <t>DATOS DEL PROVEEDOR</t>
  </si>
  <si>
    <t>DATOS DE LA COMPRA</t>
  </si>
  <si>
    <t>Dirección</t>
  </si>
  <si>
    <t>Télefono</t>
  </si>
  <si>
    <t>E-mail</t>
  </si>
  <si>
    <t>Bodega</t>
  </si>
  <si>
    <t>IVA(%)</t>
  </si>
  <si>
    <t>Registro</t>
  </si>
  <si>
    <t>Descripción Elementos</t>
  </si>
  <si>
    <t>Valor Iva</t>
  </si>
  <si>
    <t>Descuento</t>
  </si>
  <si>
    <t>Flete</t>
  </si>
  <si>
    <t>No. Orden Compra</t>
  </si>
  <si>
    <t>valor</t>
  </si>
  <si>
    <t>iva</t>
  </si>
  <si>
    <t>total</t>
  </si>
  <si>
    <t>NOTA:  Tenga en cuenta que la aceptacion de su factura estará sujeta al cumplimiento de los requisitos establecidos en el Articulo 771-2 del Estatuto Tributario</t>
  </si>
  <si>
    <t>Datos de contacto</t>
  </si>
  <si>
    <t>Elaboró</t>
  </si>
  <si>
    <t>CONSTRUCTORA JC S.A.S. - NIT 800047192-0 / Brr. la Castellana Cr 6 No. 62B - 32 Tel. 094 784 4306 - 094 789 4752 / Monteria - Cordoba /E-mail: compras@constructorajc.com</t>
  </si>
  <si>
    <t>Observación</t>
  </si>
  <si>
    <t>jaime_saenz@kaltire.com</t>
  </si>
  <si>
    <t>BODEGA AIRE ACONDICIONADO PUERTO BOLIVAR</t>
  </si>
  <si>
    <t>EDER DAVID OSPINA RODRIGUEZ</t>
  </si>
  <si>
    <t>OT441-4</t>
  </si>
  <si>
    <t>3630511 - 3205480780</t>
  </si>
  <si>
    <t>CL 30 19 55 BRR BOYACA</t>
  </si>
  <si>
    <t>Contado</t>
  </si>
  <si>
    <t>KAL TIRE S.A. DE C.V. SUCURSAL COLOMBIA</t>
  </si>
  <si>
    <t>RETIRA ATILANO SANTOS EN BARRANQUILLA</t>
  </si>
  <si>
    <t>900036347-0</t>
  </si>
  <si>
    <t>Prioridad</t>
  </si>
  <si>
    <t>Cargo Bodega</t>
  </si>
  <si>
    <t>SEGÚN COTIZACION N° KT2601</t>
  </si>
  <si>
    <t>Und</t>
  </si>
  <si>
    <t>LLANTA PANTANERA 225 * 75 RIN 16_x000D_</t>
  </si>
</sst>
</file>

<file path=xl/styles.xml><?xml version="1.0" encoding="utf-8"?>
<styleSheet xmlns="http://schemas.openxmlformats.org/spreadsheetml/2006/main">
  <numFmts count="4">
    <numFmt numFmtId="164" formatCode="0;0;"/>
    <numFmt numFmtId="165" formatCode="[$-F800]dddd\,\ mmmm\ dd\,\ yyyy"/>
    <numFmt numFmtId="166" formatCode="[$$-240A]\ #,##0.00"/>
    <numFmt numFmtId="167" formatCode="&quot;$&quot;\ #,##0.00"/>
  </numFmts>
  <fonts count="14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Arial"/>
      <family val="2"/>
    </font>
    <font>
      <sz val="8"/>
      <color indexed="10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0" tint="-0.25098422193060094"/>
        </stop>
      </gradientFill>
    </fill>
    <fill>
      <patternFill patternType="solid">
        <fgColor theme="0" tint="-0.14999847407452621"/>
        <bgColor indexed="64"/>
      </patternFill>
    </fill>
    <fill>
      <patternFill patternType="darkTrellis">
        <fgColor theme="0" tint="-0.24994659260841701"/>
        <bgColor auto="1"/>
      </patternFill>
    </fill>
    <fill>
      <patternFill patternType="solid">
        <fgColor rgb="FFFFC000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0" tint="-0.1490218817712943"/>
        </stop>
      </gradientFill>
    </fill>
  </fills>
  <borders count="1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09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164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2" fillId="0" borderId="0" xfId="0" applyNumberFormat="1" applyFont="1" applyAlignment="1"/>
    <xf numFmtId="0" fontId="5" fillId="0" borderId="0" xfId="0" applyFont="1" applyAlignment="1"/>
    <xf numFmtId="0" fontId="0" fillId="3" borderId="0" xfId="0" applyFill="1"/>
    <xf numFmtId="3" fontId="4" fillId="0" borderId="1" xfId="0" applyNumberFormat="1" applyFont="1" applyFill="1" applyBorder="1" applyAlignment="1">
      <alignment horizontal="center"/>
    </xf>
    <xf numFmtId="0" fontId="8" fillId="0" borderId="0" xfId="0" applyFont="1"/>
    <xf numFmtId="0" fontId="0" fillId="5" borderId="0" xfId="0" applyFill="1"/>
    <xf numFmtId="0" fontId="1" fillId="0" borderId="1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/>
    <xf numFmtId="165" fontId="1" fillId="0" borderId="0" xfId="0" applyNumberFormat="1" applyFont="1" applyBorder="1" applyAlignment="1"/>
    <xf numFmtId="0" fontId="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11" xfId="0" applyNumberFormat="1" applyBorder="1" applyAlignment="1" applyProtection="1">
      <alignment vertical="center"/>
      <protection hidden="1"/>
    </xf>
    <xf numFmtId="164" fontId="0" fillId="0" borderId="0" xfId="0" applyNumberFormat="1" applyBorder="1" applyAlignment="1" applyProtection="1">
      <alignment vertical="center"/>
      <protection hidden="1"/>
    </xf>
    <xf numFmtId="164" fontId="0" fillId="0" borderId="8" xfId="0" applyNumberFormat="1" applyBorder="1" applyAlignment="1" applyProtection="1">
      <alignment vertical="center"/>
      <protection hidden="1"/>
    </xf>
    <xf numFmtId="164" fontId="0" fillId="0" borderId="12" xfId="0" applyNumberFormat="1" applyBorder="1" applyAlignment="1" applyProtection="1">
      <alignment vertical="center"/>
      <protection hidden="1"/>
    </xf>
    <xf numFmtId="164" fontId="0" fillId="0" borderId="13" xfId="0" applyNumberFormat="1" applyBorder="1" applyAlignment="1" applyProtection="1">
      <alignment vertical="center"/>
      <protection hidden="1"/>
    </xf>
    <xf numFmtId="164" fontId="0" fillId="0" borderId="14" xfId="0" applyNumberFormat="1" applyBorder="1" applyAlignment="1" applyProtection="1">
      <alignment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3" fillId="0" borderId="4" xfId="0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left" vertical="center" wrapText="1"/>
      <protection hidden="1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166" fontId="1" fillId="0" borderId="6" xfId="0" applyNumberFormat="1" applyFont="1" applyFill="1" applyBorder="1" applyAlignment="1" applyProtection="1">
      <alignment horizontal="right" vertical="center"/>
      <protection hidden="1"/>
    </xf>
    <xf numFmtId="0" fontId="3" fillId="0" borderId="9" xfId="0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left" vertical="top" wrapText="1"/>
    </xf>
    <xf numFmtId="0" fontId="3" fillId="0" borderId="10" xfId="0" applyFont="1" applyBorder="1" applyAlignment="1" applyProtection="1">
      <alignment horizontal="left" vertical="top" wrapText="1"/>
    </xf>
    <xf numFmtId="0" fontId="3" fillId="0" borderId="1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8" xfId="0" applyFont="1" applyBorder="1" applyAlignment="1" applyProtection="1">
      <alignment horizontal="left" vertical="top" wrapText="1"/>
    </xf>
    <xf numFmtId="0" fontId="3" fillId="0" borderId="12" xfId="0" applyFont="1" applyBorder="1" applyAlignment="1" applyProtection="1">
      <alignment horizontal="left" vertical="top" wrapText="1"/>
    </xf>
    <xf numFmtId="0" fontId="3" fillId="0" borderId="13" xfId="0" applyFont="1" applyBorder="1" applyAlignment="1" applyProtection="1">
      <alignment horizontal="left" vertical="top" wrapText="1"/>
    </xf>
    <xf numFmtId="0" fontId="3" fillId="0" borderId="14" xfId="0" applyFont="1" applyBorder="1" applyAlignment="1" applyProtection="1">
      <alignment horizontal="left" vertical="top" wrapText="1"/>
    </xf>
    <xf numFmtId="166" fontId="3" fillId="0" borderId="2" xfId="0" applyNumberFormat="1" applyFont="1" applyFill="1" applyBorder="1" applyAlignment="1" applyProtection="1">
      <alignment horizontal="right" vertical="center"/>
      <protection hidden="1"/>
    </xf>
    <xf numFmtId="166" fontId="3" fillId="0" borderId="6" xfId="0" applyNumberFormat="1" applyFont="1" applyFill="1" applyBorder="1" applyAlignment="1" applyProtection="1">
      <alignment horizontal="right" vertical="center"/>
      <protection hidden="1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/>
    </xf>
    <xf numFmtId="14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22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Fill="1" applyBorder="1" applyAlignment="1" applyProtection="1">
      <alignment horizontal="center" vertical="center" wrapText="1"/>
      <protection hidden="1"/>
    </xf>
    <xf numFmtId="0" fontId="10" fillId="0" borderId="11" xfId="0" applyFont="1" applyFill="1" applyBorder="1" applyAlignment="1">
      <alignment horizontal="center" vertical="center"/>
    </xf>
    <xf numFmtId="166" fontId="3" fillId="0" borderId="2" xfId="0" applyNumberFormat="1" applyFont="1" applyBorder="1" applyAlignment="1" applyProtection="1">
      <alignment horizontal="right" vertical="center"/>
      <protection hidden="1"/>
    </xf>
    <xf numFmtId="166" fontId="3" fillId="0" borderId="6" xfId="0" applyNumberFormat="1" applyFont="1" applyBorder="1" applyAlignment="1" applyProtection="1">
      <alignment horizontal="right" vertical="center"/>
      <protection hidden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colors>
    <mruColors>
      <color rgb="FF00CC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0</xdr:row>
      <xdr:rowOff>19051</xdr:rowOff>
    </xdr:from>
    <xdr:to>
      <xdr:col>10</xdr:col>
      <xdr:colOff>1251645</xdr:colOff>
      <xdr:row>4</xdr:row>
      <xdr:rowOff>295276</xdr:rowOff>
    </xdr:to>
    <xdr:grpSp>
      <xdr:nvGrpSpPr>
        <xdr:cNvPr id="7" name="6 Grupo"/>
        <xdr:cNvGrpSpPr/>
      </xdr:nvGrpSpPr>
      <xdr:grpSpPr>
        <a:xfrm>
          <a:off x="1333500" y="19051"/>
          <a:ext cx="9024045" cy="1047750"/>
          <a:chOff x="1345565" y="9411"/>
          <a:chExt cx="9024045" cy="1080454"/>
        </a:xfrm>
      </xdr:grpSpPr>
      <xdr:sp macro="" textlink="">
        <xdr:nvSpPr>
          <xdr:cNvPr id="8" name="Rectangle 62"/>
          <xdr:cNvSpPr>
            <a:spLocks noChangeArrowheads="1"/>
          </xdr:cNvSpPr>
        </xdr:nvSpPr>
        <xdr:spPr bwMode="auto">
          <a:xfrm>
            <a:off x="1345565" y="9412"/>
            <a:ext cx="7413201" cy="108045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Times New Roman"/>
            </a:endParaRPr>
          </a:p>
          <a:p>
            <a:pPr algn="ctr" rtl="0">
              <a:defRPr sz="1000"/>
            </a:pPr>
            <a:r>
              <a:rPr lang="es-CO" sz="1400" b="1" i="0" u="none" strike="noStrike" baseline="0">
                <a:solidFill>
                  <a:srgbClr val="000000"/>
                </a:solidFill>
                <a:latin typeface="Arial Narrow" pitchFamily="34" charset="0"/>
                <a:cs typeface="Arial"/>
              </a:rPr>
              <a:t>ORDEN DE COMPRA</a:t>
            </a: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endParaRPr>
          </a:p>
        </xdr:txBody>
      </xdr:sp>
      <xdr:sp macro="" textlink="">
        <xdr:nvSpPr>
          <xdr:cNvPr id="9" name="Rectangle 63"/>
          <xdr:cNvSpPr>
            <a:spLocks noChangeArrowheads="1"/>
          </xdr:cNvSpPr>
        </xdr:nvSpPr>
        <xdr:spPr bwMode="auto">
          <a:xfrm>
            <a:off x="8711999" y="9411"/>
            <a:ext cx="1653741" cy="31469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3300"/>
                </a:solidFill>
                <a:latin typeface="Arial Narrow" pitchFamily="34" charset="0"/>
                <a:cs typeface="Arial"/>
              </a:rPr>
              <a:t>Código: FRCS-04</a:t>
            </a:r>
          </a:p>
          <a:p>
            <a:pPr algn="l" rtl="0">
              <a:defRPr sz="1000"/>
            </a:pPr>
            <a:endParaRPr lang="es-CO" sz="1100" b="0" i="0" u="none" strike="noStrike" baseline="0">
              <a:solidFill>
                <a:srgbClr val="003300"/>
              </a:solidFill>
              <a:latin typeface="Arial Narrow" pitchFamily="34" charset="0"/>
              <a:cs typeface="Arial"/>
            </a:endParaRPr>
          </a:p>
        </xdr:txBody>
      </xdr:sp>
      <xdr:sp macro="" textlink="">
        <xdr:nvSpPr>
          <xdr:cNvPr id="10" name="Rectangle 65"/>
          <xdr:cNvSpPr>
            <a:spLocks noChangeArrowheads="1"/>
          </xdr:cNvSpPr>
        </xdr:nvSpPr>
        <xdr:spPr bwMode="auto">
          <a:xfrm>
            <a:off x="8712000" y="758294"/>
            <a:ext cx="1653740" cy="33157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3300"/>
                </a:solidFill>
                <a:latin typeface="Arial Narrow" pitchFamily="34" charset="0"/>
                <a:cs typeface="Arial"/>
              </a:rPr>
              <a:t>Fecha: 16/04/2018</a:t>
            </a:r>
          </a:p>
        </xdr:txBody>
      </xdr:sp>
      <xdr:sp macro="" textlink="">
        <xdr:nvSpPr>
          <xdr:cNvPr id="11" name="Rectangle 63"/>
          <xdr:cNvSpPr>
            <a:spLocks noChangeArrowheads="1"/>
          </xdr:cNvSpPr>
        </xdr:nvSpPr>
        <xdr:spPr bwMode="auto">
          <a:xfrm>
            <a:off x="8711999" y="241293"/>
            <a:ext cx="1653741" cy="29379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3300"/>
                </a:solidFill>
                <a:latin typeface="Arial Narrow" pitchFamily="34" charset="0"/>
                <a:cs typeface="Arial"/>
              </a:rPr>
              <a:t>Páginas: 1</a:t>
            </a:r>
          </a:p>
          <a:p>
            <a:pPr algn="l" rtl="0">
              <a:defRPr sz="1000"/>
            </a:pPr>
            <a:endParaRPr lang="es-CO" sz="1100" b="0" i="0" u="none" strike="noStrike" baseline="0">
              <a:solidFill>
                <a:srgbClr val="003300"/>
              </a:solidFill>
              <a:latin typeface="Arial Narrow" pitchFamily="34" charset="0"/>
              <a:cs typeface="Arial"/>
            </a:endParaRPr>
          </a:p>
        </xdr:txBody>
      </xdr:sp>
      <xdr:sp macro="" textlink="">
        <xdr:nvSpPr>
          <xdr:cNvPr id="12" name="Rectangle 64"/>
          <xdr:cNvSpPr>
            <a:spLocks noChangeArrowheads="1"/>
          </xdr:cNvSpPr>
        </xdr:nvSpPr>
        <xdr:spPr bwMode="auto">
          <a:xfrm>
            <a:off x="8711045" y="528419"/>
            <a:ext cx="1658565" cy="2308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0000"/>
                </a:solidFill>
                <a:latin typeface="Arial Narrow" pitchFamily="34" charset="0"/>
                <a:cs typeface="Times New Roman"/>
              </a:rPr>
              <a:t>Edición: 0.2</a:t>
            </a:r>
          </a:p>
          <a:p>
            <a:pPr algn="l" rtl="0">
              <a:defRPr sz="1000"/>
            </a:pPr>
            <a:endParaRPr lang="es-CO" sz="1100" b="0" i="0" u="none" strike="noStrike" baseline="0">
              <a:solidFill>
                <a:srgbClr val="000000"/>
              </a:solidFill>
              <a:latin typeface="Arial Narrow" pitchFamily="34" charset="0"/>
              <a:cs typeface="Times New Roman"/>
            </a:endParaRPr>
          </a:p>
        </xdr:txBody>
      </xdr:sp>
    </xdr:grpSp>
    <xdr:clientData/>
  </xdr:twoCellAnchor>
  <xdr:twoCellAnchor editAs="oneCell">
    <xdr:from>
      <xdr:col>1</xdr:col>
      <xdr:colOff>85725</xdr:colOff>
      <xdr:row>0</xdr:row>
      <xdr:rowOff>57150</xdr:rowOff>
    </xdr:from>
    <xdr:to>
      <xdr:col>2</xdr:col>
      <xdr:colOff>657225</xdr:colOff>
      <xdr:row>4</xdr:row>
      <xdr:rowOff>260039</xdr:rowOff>
    </xdr:to>
    <xdr:pic>
      <xdr:nvPicPr>
        <xdr:cNvPr id="13" name="12 Imagen" descr="Logo JC Infraestructur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57150"/>
          <a:ext cx="1019175" cy="9744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P42"/>
  <sheetViews>
    <sheetView showGridLines="0" showRowColHeaders="0" tabSelected="1" view="pageBreakPreview" zoomScaleNormal="100" zoomScaleSheetLayoutView="100" workbookViewId="0">
      <selection activeCell="B26" sqref="B26:G29"/>
    </sheetView>
  </sheetViews>
  <sheetFormatPr baseColWidth="10" defaultColWidth="0" defaultRowHeight="15" zeroHeight="1"/>
  <cols>
    <col min="1" max="1" width="1.5703125" customWidth="1"/>
    <col min="2" max="2" width="6.7109375" customWidth="1"/>
    <col min="3" max="3" width="11.85546875" customWidth="1"/>
    <col min="4" max="4" width="41.5703125" customWidth="1"/>
    <col min="5" max="5" width="19.28515625" style="1" customWidth="1"/>
    <col min="6" max="6" width="17.140625" style="1" customWidth="1"/>
    <col min="7" max="7" width="10.140625" customWidth="1"/>
    <col min="8" max="8" width="8.42578125" customWidth="1"/>
    <col min="9" max="9" width="13" customWidth="1"/>
    <col min="10" max="10" width="6.85546875" style="1" customWidth="1"/>
    <col min="11" max="11" width="19" customWidth="1"/>
    <col min="12" max="12" width="1.7109375" customWidth="1"/>
    <col min="13" max="16" width="0" hidden="1" customWidth="1"/>
    <col min="17" max="16384" width="11.42578125" hidden="1"/>
  </cols>
  <sheetData>
    <row r="1" spans="2:14">
      <c r="B1" s="1"/>
      <c r="C1" s="1"/>
      <c r="D1" s="1"/>
      <c r="G1" s="1"/>
      <c r="H1" s="1"/>
      <c r="I1" s="1"/>
      <c r="K1" s="1"/>
      <c r="L1" s="1"/>
      <c r="M1" s="1"/>
      <c r="N1" s="1"/>
    </row>
    <row r="2" spans="2:14">
      <c r="B2" s="1"/>
      <c r="C2" s="1"/>
      <c r="D2" s="1"/>
      <c r="G2" s="1"/>
      <c r="H2" s="1"/>
      <c r="I2" s="17"/>
      <c r="J2" s="89"/>
      <c r="K2" s="89"/>
      <c r="L2" s="1"/>
      <c r="M2" s="1"/>
      <c r="N2" s="1"/>
    </row>
    <row r="3" spans="2:14" ht="15.75">
      <c r="B3" s="1"/>
      <c r="C3" s="9"/>
      <c r="D3" s="92"/>
      <c r="E3" s="92"/>
      <c r="F3" s="92"/>
      <c r="G3" s="92"/>
      <c r="H3" s="93"/>
      <c r="I3" s="18"/>
      <c r="J3" s="90"/>
      <c r="K3" s="90"/>
      <c r="L3" s="1"/>
      <c r="M3" s="1"/>
      <c r="N3" s="1"/>
    </row>
    <row r="4" spans="2:14">
      <c r="B4" s="1"/>
      <c r="C4" s="1"/>
      <c r="D4" s="8"/>
      <c r="E4" s="8"/>
      <c r="F4" s="8"/>
      <c r="G4" s="8"/>
      <c r="H4" s="8"/>
      <c r="I4" s="19"/>
      <c r="J4" s="91"/>
      <c r="K4" s="91"/>
      <c r="L4" s="1"/>
      <c r="M4" s="1"/>
      <c r="N4" s="1"/>
    </row>
    <row r="5" spans="2:14" ht="29.25" customHeight="1">
      <c r="B5" s="1"/>
      <c r="C5" s="1"/>
      <c r="D5" s="3"/>
      <c r="E5" s="3"/>
      <c r="F5" s="3"/>
      <c r="G5" s="1"/>
      <c r="H5" s="1"/>
      <c r="I5" s="1"/>
      <c r="K5" s="1"/>
      <c r="L5" s="1"/>
      <c r="M5" s="1"/>
      <c r="N5" s="1"/>
    </row>
    <row r="6" spans="2:14" ht="12.75" customHeight="1">
      <c r="B6" s="96"/>
      <c r="C6" s="96"/>
      <c r="D6" s="1"/>
      <c r="G6" s="1"/>
      <c r="H6" s="1"/>
      <c r="I6" s="97" t="s">
        <v>40</v>
      </c>
      <c r="J6" s="98"/>
      <c r="K6" s="37">
        <v>25311</v>
      </c>
      <c r="L6" s="1"/>
      <c r="M6" s="1"/>
      <c r="N6" s="1"/>
    </row>
    <row r="7" spans="2:14" ht="11.25" customHeight="1">
      <c r="B7" s="49" t="s">
        <v>27</v>
      </c>
      <c r="C7" s="49"/>
      <c r="D7" s="49"/>
      <c r="E7" s="49"/>
      <c r="F7" s="49"/>
      <c r="G7" s="49"/>
      <c r="H7" s="49"/>
      <c r="I7" s="49"/>
      <c r="J7" s="49"/>
      <c r="K7" s="49"/>
      <c r="L7" s="1"/>
      <c r="M7" s="1"/>
      <c r="N7" s="1"/>
    </row>
    <row r="8" spans="2:14" ht="12.75" customHeight="1">
      <c r="B8" s="71" t="s">
        <v>17</v>
      </c>
      <c r="C8" s="72"/>
      <c r="D8" s="71" t="s">
        <v>21</v>
      </c>
      <c r="E8" s="79"/>
      <c r="F8" s="72"/>
      <c r="G8" s="71" t="s">
        <v>0</v>
      </c>
      <c r="H8" s="72"/>
      <c r="I8" s="71" t="s">
        <v>1</v>
      </c>
      <c r="J8" s="79"/>
      <c r="K8" s="72"/>
      <c r="L8" s="1"/>
      <c r="M8" s="1"/>
      <c r="N8" s="1"/>
    </row>
    <row r="9" spans="2:14" ht="14.25" customHeight="1">
      <c r="B9" s="80" t="s">
        <v>52</v>
      </c>
      <c r="C9" s="82"/>
      <c r="D9" s="80" t="s">
        <v>50</v>
      </c>
      <c r="E9" s="81"/>
      <c r="F9" s="82"/>
      <c r="G9" s="80">
        <v>441</v>
      </c>
      <c r="H9" s="82"/>
      <c r="I9" s="99">
        <v>43643.621562499997</v>
      </c>
      <c r="J9" s="100"/>
      <c r="K9" s="101"/>
      <c r="L9" s="1"/>
      <c r="M9" s="1"/>
      <c r="N9" s="1"/>
    </row>
    <row r="10" spans="2:14" s="1" customFormat="1">
      <c r="B10" s="49" t="s">
        <v>28</v>
      </c>
      <c r="C10" s="49"/>
      <c r="D10" s="49"/>
      <c r="E10" s="49"/>
      <c r="F10" s="49"/>
      <c r="G10" s="49"/>
      <c r="H10" s="49"/>
      <c r="I10" s="49"/>
      <c r="J10" s="49"/>
      <c r="K10" s="49"/>
    </row>
    <row r="11" spans="2:14" s="1" customFormat="1" ht="12" customHeight="1">
      <c r="B11" s="71" t="s">
        <v>25</v>
      </c>
      <c r="C11" s="72"/>
      <c r="D11" s="71" t="s">
        <v>8</v>
      </c>
      <c r="E11" s="72"/>
      <c r="F11" s="71" t="s">
        <v>30</v>
      </c>
      <c r="G11" s="79"/>
      <c r="H11" s="79"/>
      <c r="I11" s="79"/>
      <c r="J11" s="79"/>
      <c r="K11" s="72"/>
    </row>
    <row r="12" spans="2:14" s="1" customFormat="1">
      <c r="B12" s="80" t="s">
        <v>58</v>
      </c>
      <c r="C12" s="82"/>
      <c r="D12" s="80" t="s">
        <v>56</v>
      </c>
      <c r="E12" s="82"/>
      <c r="F12" s="80" t="s">
        <v>54</v>
      </c>
      <c r="G12" s="81"/>
      <c r="H12" s="81"/>
      <c r="I12" s="81"/>
      <c r="J12" s="81"/>
      <c r="K12" s="82"/>
    </row>
    <row r="13" spans="2:14" s="1" customFormat="1" hidden="1">
      <c r="B13" s="71" t="s">
        <v>31</v>
      </c>
      <c r="C13" s="72"/>
      <c r="D13" s="83" t="s">
        <v>24</v>
      </c>
      <c r="E13" s="83"/>
      <c r="F13" s="71" t="s">
        <v>32</v>
      </c>
      <c r="G13" s="79"/>
      <c r="H13" s="79"/>
      <c r="I13" s="79"/>
      <c r="J13" s="79"/>
      <c r="K13" s="72"/>
    </row>
    <row r="14" spans="2:14" s="1" customFormat="1" hidden="1">
      <c r="B14" s="80" t="s">
        <v>53</v>
      </c>
      <c r="C14" s="82"/>
      <c r="D14" s="84"/>
      <c r="E14" s="84"/>
      <c r="F14" s="80" t="s">
        <v>49</v>
      </c>
      <c r="G14" s="81"/>
      <c r="H14" s="81"/>
      <c r="I14" s="81"/>
      <c r="J14" s="81"/>
      <c r="K14" s="82"/>
    </row>
    <row r="15" spans="2:14" s="1" customFormat="1" hidden="1">
      <c r="B15" s="49" t="s">
        <v>29</v>
      </c>
      <c r="C15" s="49"/>
      <c r="D15" s="49"/>
      <c r="E15" s="49"/>
      <c r="F15" s="49"/>
      <c r="G15" s="49"/>
      <c r="H15" s="49"/>
      <c r="I15" s="49"/>
      <c r="J15" s="49"/>
      <c r="K15" s="49"/>
    </row>
    <row r="16" spans="2:14" s="1" customFormat="1" ht="12" customHeight="1">
      <c r="B16" s="45" t="s">
        <v>19</v>
      </c>
      <c r="C16" s="47"/>
      <c r="D16" s="20" t="s">
        <v>33</v>
      </c>
      <c r="E16" s="48" t="s">
        <v>9</v>
      </c>
      <c r="F16" s="48"/>
      <c r="G16" s="48" t="s">
        <v>10</v>
      </c>
      <c r="H16" s="48"/>
      <c r="I16" s="48"/>
      <c r="J16" s="48"/>
      <c r="K16" s="20" t="s">
        <v>13</v>
      </c>
    </row>
    <row r="17" spans="2:14" s="1" customFormat="1">
      <c r="B17" s="94" t="s">
        <v>60</v>
      </c>
      <c r="C17" s="95"/>
      <c r="D17" s="21" t="s">
        <v>50</v>
      </c>
      <c r="E17" s="67" t="s">
        <v>55</v>
      </c>
      <c r="F17" s="67"/>
      <c r="G17" s="68" t="s">
        <v>59</v>
      </c>
      <c r="H17" s="68"/>
      <c r="I17" s="68"/>
      <c r="J17" s="68"/>
      <c r="K17" s="22">
        <v>15584</v>
      </c>
    </row>
    <row r="18" spans="2:14" s="1" customFormat="1" ht="12" customHeight="1">
      <c r="B18" s="45" t="s">
        <v>12</v>
      </c>
      <c r="C18" s="47"/>
      <c r="D18" s="48" t="s">
        <v>11</v>
      </c>
      <c r="E18" s="48"/>
      <c r="F18" s="73"/>
      <c r="G18" s="74"/>
      <c r="H18" s="74"/>
      <c r="I18" s="74"/>
      <c r="J18" s="74"/>
      <c r="K18" s="75"/>
    </row>
    <row r="19" spans="2:14" s="1" customFormat="1">
      <c r="B19" s="87">
        <v>43643</v>
      </c>
      <c r="C19" s="88"/>
      <c r="D19" s="67" t="s">
        <v>57</v>
      </c>
      <c r="E19" s="67"/>
      <c r="F19" s="76"/>
      <c r="G19" s="77"/>
      <c r="H19" s="77"/>
      <c r="I19" s="77"/>
      <c r="J19" s="77"/>
      <c r="K19" s="78"/>
    </row>
    <row r="20" spans="2:14">
      <c r="B20" s="49" t="s">
        <v>18</v>
      </c>
      <c r="C20" s="49"/>
      <c r="D20" s="49"/>
      <c r="E20" s="49"/>
      <c r="F20" s="49"/>
      <c r="G20" s="49"/>
      <c r="H20" s="49"/>
      <c r="I20" s="49"/>
      <c r="J20" s="49"/>
      <c r="K20" s="49"/>
      <c r="L20" s="1"/>
      <c r="M20" s="1"/>
      <c r="N20" s="1"/>
    </row>
    <row r="21" spans="2:14" ht="15" customHeight="1">
      <c r="B21" s="85" t="s">
        <v>2</v>
      </c>
      <c r="C21" s="85" t="s">
        <v>3</v>
      </c>
      <c r="D21" s="85" t="s">
        <v>36</v>
      </c>
      <c r="E21" s="107" t="s">
        <v>23</v>
      </c>
      <c r="F21" s="85" t="s">
        <v>20</v>
      </c>
      <c r="G21" s="105" t="s">
        <v>4</v>
      </c>
      <c r="H21" s="105" t="s">
        <v>5</v>
      </c>
      <c r="I21" s="69" t="s">
        <v>6</v>
      </c>
      <c r="J21" s="69" t="s">
        <v>34</v>
      </c>
      <c r="K21" s="69" t="s">
        <v>7</v>
      </c>
      <c r="L21" s="2"/>
      <c r="M21" s="2"/>
      <c r="N21" s="2"/>
    </row>
    <row r="22" spans="2:14" ht="18.75" customHeight="1">
      <c r="B22" s="86"/>
      <c r="C22" s="86"/>
      <c r="D22" s="86"/>
      <c r="E22" s="108"/>
      <c r="F22" s="86"/>
      <c r="G22" s="106"/>
      <c r="H22" s="106"/>
      <c r="I22" s="70"/>
      <c r="J22" s="70"/>
      <c r="K22" s="70"/>
      <c r="L22" s="2"/>
      <c r="M22" s="2"/>
      <c r="N22" s="2"/>
    </row>
    <row r="23" spans="2:14" s="1" customFormat="1">
      <c r="B23" s="29">
        <v>1</v>
      </c>
      <c r="C23" s="29">
        <v>4077</v>
      </c>
      <c r="D23" s="38" t="s">
        <v>63</v>
      </c>
      <c r="E23" s="30"/>
      <c r="F23" s="30">
        <v>0</v>
      </c>
      <c r="G23" s="31" t="s">
        <v>62</v>
      </c>
      <c r="H23" s="31">
        <v>4</v>
      </c>
      <c r="I23" s="32">
        <v>520000</v>
      </c>
      <c r="J23" s="33">
        <v>19</v>
      </c>
      <c r="K23" s="34">
        <v>2080000</v>
      </c>
      <c r="L23" s="12">
        <f>K23*(J23/100)</f>
        <v>395200</v>
      </c>
    </row>
    <row r="24" spans="2:14" hidden="1">
      <c r="B24" s="7"/>
      <c r="C24" s="4"/>
      <c r="D24" s="5"/>
      <c r="E24" s="5"/>
      <c r="F24" s="5"/>
      <c r="G24" s="6"/>
      <c r="H24" s="6"/>
      <c r="I24" s="11"/>
      <c r="J24" s="35"/>
      <c r="K24" s="36">
        <f>+H24*I24</f>
        <v>0</v>
      </c>
      <c r="L24" s="12">
        <f>+K24*(J24/100)</f>
        <v>0</v>
      </c>
      <c r="M24" s="1"/>
      <c r="N24" s="1"/>
    </row>
    <row r="25" spans="2:14" s="1" customFormat="1">
      <c r="B25" s="45" t="s">
        <v>48</v>
      </c>
      <c r="C25" s="46"/>
      <c r="D25" s="46"/>
      <c r="E25" s="46"/>
      <c r="F25" s="46"/>
      <c r="G25" s="47"/>
      <c r="H25" s="48" t="s">
        <v>14</v>
      </c>
      <c r="I25" s="48"/>
      <c r="J25" s="62">
        <f>SUM(K23:K24)</f>
        <v>2080000</v>
      </c>
      <c r="K25" s="63"/>
    </row>
    <row r="26" spans="2:14" s="1" customFormat="1">
      <c r="B26" s="53" t="s">
        <v>61</v>
      </c>
      <c r="C26" s="54"/>
      <c r="D26" s="54"/>
      <c r="E26" s="54"/>
      <c r="F26" s="54"/>
      <c r="G26" s="55"/>
      <c r="H26" s="48" t="s">
        <v>37</v>
      </c>
      <c r="I26" s="48"/>
      <c r="J26" s="62">
        <f>SUM(L23:L24)</f>
        <v>395200</v>
      </c>
      <c r="K26" s="63"/>
    </row>
    <row r="27" spans="2:14" s="1" customFormat="1">
      <c r="B27" s="56"/>
      <c r="C27" s="57"/>
      <c r="D27" s="57"/>
      <c r="E27" s="57"/>
      <c r="F27" s="57"/>
      <c r="G27" s="58"/>
      <c r="H27" s="48" t="s">
        <v>39</v>
      </c>
      <c r="I27" s="48"/>
      <c r="J27" s="62">
        <v>0</v>
      </c>
      <c r="K27" s="63"/>
    </row>
    <row r="28" spans="2:14" s="1" customFormat="1">
      <c r="B28" s="56"/>
      <c r="C28" s="57"/>
      <c r="D28" s="57"/>
      <c r="E28" s="57"/>
      <c r="F28" s="57"/>
      <c r="G28" s="58"/>
      <c r="H28" s="48" t="s">
        <v>38</v>
      </c>
      <c r="I28" s="48"/>
      <c r="J28" s="103">
        <v>0</v>
      </c>
      <c r="K28" s="104"/>
    </row>
    <row r="29" spans="2:14" s="1" customFormat="1">
      <c r="B29" s="59"/>
      <c r="C29" s="60"/>
      <c r="D29" s="60"/>
      <c r="E29" s="60"/>
      <c r="F29" s="60"/>
      <c r="G29" s="61"/>
      <c r="H29" s="48" t="s">
        <v>15</v>
      </c>
      <c r="I29" s="48"/>
      <c r="J29" s="51">
        <f>+J25+J26+J27-J28</f>
        <v>2475200</v>
      </c>
      <c r="K29" s="52"/>
    </row>
    <row r="30" spans="2:14">
      <c r="B30" s="49" t="s">
        <v>26</v>
      </c>
      <c r="C30" s="49"/>
      <c r="D30" s="49"/>
      <c r="E30" s="49"/>
      <c r="F30" s="49"/>
      <c r="G30" s="49"/>
      <c r="H30" s="49"/>
      <c r="I30" s="49"/>
      <c r="J30" s="49"/>
      <c r="K30" s="49"/>
      <c r="L30" s="1"/>
      <c r="M30" s="1"/>
      <c r="N30" s="1"/>
    </row>
    <row r="31" spans="2:14">
      <c r="B31" s="45" t="s">
        <v>45</v>
      </c>
      <c r="C31" s="46"/>
      <c r="D31" s="46"/>
      <c r="E31" s="47"/>
      <c r="F31" s="20" t="s">
        <v>46</v>
      </c>
      <c r="G31" s="50" t="s">
        <v>51</v>
      </c>
      <c r="H31" s="50"/>
      <c r="I31" s="50"/>
      <c r="J31" s="50"/>
      <c r="K31" s="50"/>
    </row>
    <row r="32" spans="2:14" ht="13.5" customHeight="1">
      <c r="B32" s="64" t="s">
        <v>47</v>
      </c>
      <c r="C32" s="65"/>
      <c r="D32" s="65"/>
      <c r="E32" s="65"/>
      <c r="F32" s="65"/>
      <c r="G32" s="65"/>
      <c r="H32" s="65"/>
      <c r="I32" s="65"/>
      <c r="J32" s="65"/>
      <c r="K32" s="66"/>
    </row>
    <row r="33" spans="2:11" s="1" customFormat="1" ht="13.5" customHeight="1">
      <c r="B33" s="102" t="s">
        <v>44</v>
      </c>
      <c r="C33" s="43"/>
      <c r="D33" s="43"/>
      <c r="E33" s="43"/>
      <c r="F33" s="43"/>
      <c r="G33" s="43"/>
      <c r="H33" s="43"/>
      <c r="I33" s="43"/>
      <c r="J33" s="43"/>
      <c r="K33" s="44"/>
    </row>
    <row r="34" spans="2:11" hidden="1">
      <c r="B34" s="14"/>
      <c r="C34" s="15"/>
      <c r="D34" s="15"/>
      <c r="E34" s="16"/>
      <c r="F34" s="23"/>
      <c r="G34" s="24"/>
      <c r="H34" s="24"/>
      <c r="I34" s="24"/>
      <c r="J34" s="24"/>
      <c r="K34" s="25"/>
    </row>
    <row r="35" spans="2:11" hidden="1">
      <c r="B35" s="14"/>
      <c r="C35" s="15"/>
      <c r="D35" s="15"/>
      <c r="E35" s="16"/>
      <c r="F35" s="23"/>
      <c r="G35" s="24"/>
      <c r="H35" s="24"/>
      <c r="I35" s="24"/>
      <c r="J35" s="24"/>
      <c r="K35" s="25"/>
    </row>
    <row r="36" spans="2:11" hidden="1">
      <c r="B36" s="14"/>
      <c r="C36" s="15"/>
      <c r="D36" s="15"/>
      <c r="E36" s="16"/>
      <c r="F36" s="23"/>
      <c r="G36" s="24"/>
      <c r="H36" s="24"/>
      <c r="I36" s="24"/>
      <c r="J36" s="24"/>
      <c r="K36" s="25"/>
    </row>
    <row r="37" spans="2:11" s="1" customFormat="1" hidden="1">
      <c r="B37" s="42"/>
      <c r="C37" s="43"/>
      <c r="D37" s="43"/>
      <c r="E37" s="44"/>
      <c r="F37" s="23"/>
      <c r="G37" s="24"/>
      <c r="H37" s="24"/>
      <c r="I37" s="24"/>
      <c r="J37" s="24"/>
      <c r="K37" s="25"/>
    </row>
    <row r="38" spans="2:11" hidden="1">
      <c r="B38" s="42"/>
      <c r="C38" s="43"/>
      <c r="D38" s="43"/>
      <c r="E38" s="44"/>
      <c r="F38" s="26"/>
      <c r="G38" s="27"/>
      <c r="H38" s="27"/>
      <c r="I38" s="27"/>
      <c r="J38" s="27"/>
      <c r="K38" s="28"/>
    </row>
    <row r="39" spans="2:11" ht="6" customHeight="1">
      <c r="B39" s="39"/>
      <c r="C39" s="40"/>
      <c r="D39" s="40"/>
      <c r="E39" s="40"/>
      <c r="F39" s="40"/>
      <c r="G39" s="40"/>
      <c r="H39" s="40"/>
      <c r="I39" s="40"/>
      <c r="J39" s="40"/>
      <c r="K39" s="41"/>
    </row>
    <row r="40" spans="2:11" ht="9.75" customHeight="1"/>
    <row r="41" spans="2:11" hidden="1"/>
    <row r="42" spans="2:11" hidden="1"/>
  </sheetData>
  <sheetProtection selectLockedCells="1"/>
  <mergeCells count="71">
    <mergeCell ref="B33:K33"/>
    <mergeCell ref="J25:K25"/>
    <mergeCell ref="J27:K27"/>
    <mergeCell ref="J28:K28"/>
    <mergeCell ref="B21:B22"/>
    <mergeCell ref="C21:C22"/>
    <mergeCell ref="D21:D22"/>
    <mergeCell ref="K21:K22"/>
    <mergeCell ref="J21:J22"/>
    <mergeCell ref="G21:G22"/>
    <mergeCell ref="H21:H22"/>
    <mergeCell ref="E21:E22"/>
    <mergeCell ref="B7:K7"/>
    <mergeCell ref="B10:K10"/>
    <mergeCell ref="I6:J6"/>
    <mergeCell ref="I8:K8"/>
    <mergeCell ref="I9:K9"/>
    <mergeCell ref="B11:C11"/>
    <mergeCell ref="B8:C8"/>
    <mergeCell ref="B9:C9"/>
    <mergeCell ref="D8:F8"/>
    <mergeCell ref="D9:F9"/>
    <mergeCell ref="D11:E11"/>
    <mergeCell ref="B16:C16"/>
    <mergeCell ref="B18:C18"/>
    <mergeCell ref="J2:K2"/>
    <mergeCell ref="J3:K3"/>
    <mergeCell ref="J4:K4"/>
    <mergeCell ref="D3:H3"/>
    <mergeCell ref="G8:H8"/>
    <mergeCell ref="G9:H9"/>
    <mergeCell ref="E17:F17"/>
    <mergeCell ref="D18:E18"/>
    <mergeCell ref="F11:K11"/>
    <mergeCell ref="F12:K12"/>
    <mergeCell ref="B12:C12"/>
    <mergeCell ref="D12:E12"/>
    <mergeCell ref="B17:C17"/>
    <mergeCell ref="B6:C6"/>
    <mergeCell ref="D19:E19"/>
    <mergeCell ref="G16:J16"/>
    <mergeCell ref="G17:J17"/>
    <mergeCell ref="I21:I22"/>
    <mergeCell ref="B13:C13"/>
    <mergeCell ref="F18:K19"/>
    <mergeCell ref="F13:K13"/>
    <mergeCell ref="F14:K14"/>
    <mergeCell ref="E16:F16"/>
    <mergeCell ref="B14:C14"/>
    <mergeCell ref="D13:E13"/>
    <mergeCell ref="D14:E14"/>
    <mergeCell ref="F21:F22"/>
    <mergeCell ref="B15:K15"/>
    <mergeCell ref="B20:K20"/>
    <mergeCell ref="B19:C19"/>
    <mergeCell ref="B39:K39"/>
    <mergeCell ref="B37:E37"/>
    <mergeCell ref="B31:E31"/>
    <mergeCell ref="H25:I25"/>
    <mergeCell ref="H27:I27"/>
    <mergeCell ref="H28:I28"/>
    <mergeCell ref="H29:I29"/>
    <mergeCell ref="B30:K30"/>
    <mergeCell ref="G31:K31"/>
    <mergeCell ref="J29:K29"/>
    <mergeCell ref="B25:G25"/>
    <mergeCell ref="B26:G29"/>
    <mergeCell ref="H26:I26"/>
    <mergeCell ref="J26:K26"/>
    <mergeCell ref="B32:K32"/>
    <mergeCell ref="B38:E38"/>
  </mergeCells>
  <dataValidations count="1">
    <dataValidation showInputMessage="1" showErrorMessage="1" sqref="B17:J17"/>
  </dataValidations>
  <pageMargins left="0.39370078740157483" right="0.19685039370078741" top="0.55118110236220474" bottom="0.55118110236220474" header="0.31496062992125984" footer="0.31496062992125984"/>
  <pageSetup scale="6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:J4"/>
  <sheetViews>
    <sheetView workbookViewId="0">
      <selection sqref="A1:J2"/>
    </sheetView>
  </sheetViews>
  <sheetFormatPr baseColWidth="10" defaultRowHeight="15"/>
  <cols>
    <col min="1" max="1" width="11.42578125" style="1"/>
    <col min="2" max="2" width="36.140625" customWidth="1"/>
    <col min="3" max="3" width="19.7109375" customWidth="1"/>
    <col min="6" max="9" width="11.42578125" style="1"/>
    <col min="10" max="10" width="11.7109375" style="1" customWidth="1"/>
    <col min="11" max="11" width="7.5703125" customWidth="1"/>
    <col min="14" max="14" width="13.7109375" customWidth="1"/>
  </cols>
  <sheetData>
    <row r="1" spans="1:10">
      <c r="A1" s="10" t="s">
        <v>3</v>
      </c>
      <c r="B1" s="10" t="s">
        <v>16</v>
      </c>
      <c r="C1" s="10" t="s">
        <v>23</v>
      </c>
      <c r="D1" s="10" t="s">
        <v>20</v>
      </c>
      <c r="E1" s="10" t="s">
        <v>22</v>
      </c>
      <c r="F1" s="10" t="s">
        <v>5</v>
      </c>
      <c r="G1" s="10" t="s">
        <v>41</v>
      </c>
      <c r="H1" s="10" t="s">
        <v>42</v>
      </c>
      <c r="I1" s="10" t="s">
        <v>43</v>
      </c>
      <c r="J1" s="13" t="s">
        <v>35</v>
      </c>
    </row>
    <row r="2" spans="1:10">
      <c r="A2" s="1">
        <v>4077</v>
      </c>
      <c r="B2" s="1" t="s">
        <v>63</v>
      </c>
      <c r="C2" s="1"/>
      <c r="D2" s="1">
        <v>0</v>
      </c>
      <c r="E2" s="1" t="s">
        <v>62</v>
      </c>
      <c r="F2" s="1">
        <v>4</v>
      </c>
      <c r="G2" s="1">
        <v>520000</v>
      </c>
      <c r="H2" s="1">
        <v>19</v>
      </c>
      <c r="I2" s="1">
        <v>2080000</v>
      </c>
      <c r="J2" s="13"/>
    </row>
    <row r="3" spans="1:10">
      <c r="B3" s="1"/>
      <c r="C3" s="1"/>
      <c r="D3" s="1"/>
      <c r="E3" s="1"/>
    </row>
    <row r="4" spans="1:10">
      <c r="B4" s="1"/>
      <c r="C4" s="1"/>
      <c r="D4" s="1"/>
      <c r="E4" s="1"/>
    </row>
  </sheetData>
  <pageMargins left="0.7" right="0.7" top="0.75" bottom="0.75" header="0.3" footer="0.3"/>
</worksheet>
</file>

<file path=customUI/customUI.xml><?xml version="1.0" encoding="utf-8"?>
<customUI xmlns="http://schemas.microsoft.com/office/2006/01/customui">
  <ribbon>
    <officeMenu>
      <button id="OfficeButton0" insertBeforeMso="FileSave" label="&amp;Enviar Plantilla" onAction="GuardarCerrar" imageMso="UpgradeWorkbook"/>
      <button idMso="FileNew" visible="false"/>
      <button idMso="FileOpen" visible="false"/>
    </officeMenu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Orden Compra</vt:lpstr>
      <vt:lpstr>Datos</vt:lpstr>
      <vt:lpstr>fecha</vt:lpstr>
      <vt:lpstr>idbodega</vt:lpstr>
      <vt:lpstr>limiteoculto</vt:lpstr>
      <vt:lpstr>'Orden Compra'!Print_Area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Compras4</cp:lastModifiedBy>
  <cp:lastPrinted>2016-03-29T16:46:21Z</cp:lastPrinted>
  <dcterms:created xsi:type="dcterms:W3CDTF">2011-06-07T20:04:26Z</dcterms:created>
  <dcterms:modified xsi:type="dcterms:W3CDTF">2019-06-27T19:58:35Z</dcterms:modified>
</cp:coreProperties>
</file>